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пита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45" i="1" l="1"/>
  <c r="B207" i="1" l="1"/>
  <c r="A207" i="1"/>
  <c r="L206" i="1"/>
  <c r="J206" i="1"/>
  <c r="I206" i="1"/>
  <c r="H206" i="1"/>
  <c r="G206" i="1"/>
  <c r="F206" i="1"/>
  <c r="B197" i="1"/>
  <c r="A197" i="1"/>
  <c r="L196" i="1"/>
  <c r="L207" i="1" s="1"/>
  <c r="J196" i="1"/>
  <c r="I196" i="1"/>
  <c r="I207" i="1" s="1"/>
  <c r="H196" i="1"/>
  <c r="G196" i="1"/>
  <c r="F196" i="1"/>
  <c r="B187" i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I176" i="1"/>
  <c r="I187" i="1" s="1"/>
  <c r="H176" i="1"/>
  <c r="G176" i="1"/>
  <c r="F176" i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I156" i="1"/>
  <c r="I167" i="1" s="1"/>
  <c r="H156" i="1"/>
  <c r="G156" i="1"/>
  <c r="F156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I146" i="1" s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I126" i="1" s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I106" i="1" s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I66" i="1" s="1"/>
  <c r="H55" i="1"/>
  <c r="G55" i="1"/>
  <c r="F55" i="1"/>
  <c r="B46" i="1"/>
  <c r="A46" i="1"/>
  <c r="L45" i="1"/>
  <c r="J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208" i="1" s="1"/>
  <c r="J15" i="1"/>
  <c r="I15" i="1"/>
  <c r="H15" i="1"/>
  <c r="G15" i="1"/>
  <c r="F15" i="1"/>
  <c r="I86" i="1" l="1"/>
  <c r="J207" i="1"/>
  <c r="H207" i="1"/>
  <c r="G207" i="1"/>
  <c r="F207" i="1"/>
  <c r="J187" i="1"/>
  <c r="H187" i="1"/>
  <c r="G187" i="1"/>
  <c r="F187" i="1"/>
  <c r="J167" i="1"/>
  <c r="H167" i="1"/>
  <c r="G167" i="1"/>
  <c r="F167" i="1"/>
  <c r="J146" i="1"/>
  <c r="H146" i="1"/>
  <c r="G146" i="1"/>
  <c r="F146" i="1"/>
  <c r="H126" i="1"/>
  <c r="F126" i="1"/>
  <c r="J126" i="1"/>
  <c r="G126" i="1"/>
  <c r="H106" i="1"/>
  <c r="J106" i="1"/>
  <c r="G106" i="1"/>
  <c r="F106" i="1"/>
  <c r="H86" i="1"/>
  <c r="J86" i="1"/>
  <c r="G86" i="1"/>
  <c r="F86" i="1"/>
  <c r="H66" i="1"/>
  <c r="J66" i="1"/>
  <c r="G66" i="1"/>
  <c r="F66" i="1"/>
  <c r="I46" i="1"/>
  <c r="J46" i="1"/>
  <c r="H46" i="1"/>
  <c r="G46" i="1"/>
  <c r="F46" i="1"/>
  <c r="I26" i="1"/>
  <c r="J26" i="1"/>
  <c r="H26" i="1"/>
  <c r="G26" i="1"/>
  <c r="F26" i="1"/>
  <c r="H208" i="1" l="1"/>
  <c r="I208" i="1"/>
  <c r="F208" i="1"/>
  <c r="J208" i="1"/>
  <c r="G208" i="1"/>
</calcChain>
</file>

<file path=xl/sharedStrings.xml><?xml version="1.0" encoding="utf-8"?>
<sst xmlns="http://schemas.openxmlformats.org/spreadsheetml/2006/main" count="322" uniqueCount="101">
  <si>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</si>
  <si>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</si>
  <si>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</si>
  <si>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</si>
  <si>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</si>
  <si>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</si>
  <si>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</si>
  <si>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</si>
  <si>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</si>
  <si>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</si>
  <si>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</si>
  <si>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</si>
  <si>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</si>
  <si>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</si>
  <si>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</si>
  <si>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</si>
  <si>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</si>
  <si>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</si>
  <si>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</si>
  <si>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</si>
  <si>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</si>
  <si>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</si>
  <si>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</si>
  <si>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</si>
  <si>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</si>
  <si>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</si>
  <si>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</si>
  <si>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</si>
  <si>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</si>
  <si>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</si>
  <si>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</si>
  <si>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</si>
  <si>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</si>
  <si>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</si>
  <si>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</si>
  <si>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</si>
  <si>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</si>
  <si>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</si>
  <si>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</si>
  <si>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</si>
  <si>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Дугина М.А.</t>
  </si>
  <si>
    <t>Чай с сахором</t>
  </si>
  <si>
    <t xml:space="preserve">Каша молочная рисовая с маслом </t>
  </si>
  <si>
    <t>акт</t>
  </si>
  <si>
    <t>таб 4</t>
  </si>
  <si>
    <t xml:space="preserve">Макаронные изделия отварные </t>
  </si>
  <si>
    <t xml:space="preserve">Чай с сахором </t>
  </si>
  <si>
    <t xml:space="preserve">Хлеб пшеничный </t>
  </si>
  <si>
    <t xml:space="preserve">Лимонад домашний </t>
  </si>
  <si>
    <t xml:space="preserve">Запеканка творожная с соусом </t>
  </si>
  <si>
    <t xml:space="preserve">Булочка молочная </t>
  </si>
  <si>
    <t>Рис припущенный</t>
  </si>
  <si>
    <t>Суп-лапша домашняя</t>
  </si>
  <si>
    <t xml:space="preserve">Чай с сахором и лимоном </t>
  </si>
  <si>
    <t xml:space="preserve">Хлеб ржаной </t>
  </si>
  <si>
    <t xml:space="preserve">Рассольник со сметаной </t>
  </si>
  <si>
    <t>Напиток из ягод</t>
  </si>
  <si>
    <t xml:space="preserve">Борщ из свежей капусты с картофелем со сметаной </t>
  </si>
  <si>
    <t xml:space="preserve">Суп из овощей со сметаной </t>
  </si>
  <si>
    <t xml:space="preserve">Рис припущенный </t>
  </si>
  <si>
    <t xml:space="preserve">Чай с лимоном и сахаром </t>
  </si>
  <si>
    <t xml:space="preserve">Напиток из ягод </t>
  </si>
  <si>
    <t>Ризотто с птицей</t>
  </si>
  <si>
    <t>Напиток из сухофруктов</t>
  </si>
  <si>
    <t>Каша молочная пшенная с маслом</t>
  </si>
  <si>
    <t xml:space="preserve">Кисломолочный продукт </t>
  </si>
  <si>
    <t xml:space="preserve">Мучное изделие </t>
  </si>
  <si>
    <t>Котлеты Студенческие с соусом</t>
  </si>
  <si>
    <t xml:space="preserve">Каша гречневая вязкая </t>
  </si>
  <si>
    <t>Вареники с творогом с соусом</t>
  </si>
  <si>
    <t xml:space="preserve">Суп картофельный с горохом </t>
  </si>
  <si>
    <t>Мясо тушеное</t>
  </si>
  <si>
    <t>Макаронные изделия отварные</t>
  </si>
  <si>
    <t xml:space="preserve">Борщ сибирский со сметаной </t>
  </si>
  <si>
    <t xml:space="preserve">Ризотто с птицей </t>
  </si>
  <si>
    <t xml:space="preserve">Напиток из сухофруктов </t>
  </si>
  <si>
    <t xml:space="preserve">Уха школьная </t>
  </si>
  <si>
    <t>Щи из свежей капусты со сметаной</t>
  </si>
  <si>
    <t xml:space="preserve">Котлета студенческая с соусом </t>
  </si>
  <si>
    <t xml:space="preserve">Жаркое по-домашнему с овощами </t>
  </si>
  <si>
    <t>МБОУ "СОШ №75"</t>
  </si>
  <si>
    <t>кисломол.</t>
  </si>
  <si>
    <t xml:space="preserve">Чай с сахаром </t>
  </si>
  <si>
    <t>Запеканка картофельная с мясом и овощами</t>
  </si>
  <si>
    <t xml:space="preserve">Чай с сахаром и лимоном </t>
  </si>
  <si>
    <t xml:space="preserve">Бутерброды с сыром  </t>
  </si>
  <si>
    <t xml:space="preserve">Пюре фруктовое </t>
  </si>
  <si>
    <t xml:space="preserve">Пудинг из птицы соусом </t>
  </si>
  <si>
    <t xml:space="preserve"> </t>
  </si>
  <si>
    <t xml:space="preserve">Фишболы в соусе </t>
  </si>
  <si>
    <t>Пюре картофельное</t>
  </si>
  <si>
    <t xml:space="preserve">Булочка школьная </t>
  </si>
  <si>
    <t xml:space="preserve">Биточки с соусом </t>
  </si>
  <si>
    <t xml:space="preserve">Суп-лапша домашняя с гренками </t>
  </si>
  <si>
    <t xml:space="preserve">Мясо тушеное </t>
  </si>
  <si>
    <t xml:space="preserve">Минестроне </t>
  </si>
  <si>
    <t>Пельмени</t>
  </si>
  <si>
    <t xml:space="preserve">Закуска из овощей </t>
  </si>
  <si>
    <t xml:space="preserve">акт </t>
  </si>
  <si>
    <t xml:space="preserve">Бточки с соусом </t>
  </si>
  <si>
    <t xml:space="preserve">Птица тушенная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</si>
</sst>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tabSelected="1" workbookViewId="0">
      <pane xSplit="4" ySplit="5" topLeftCell="E106" activePane="bottomRight" state="frozen"/>
      <selection pane="topRight" activeCell="E1" sqref="E1"/>
      <selection pane="bottomLeft" activeCell="A6" sqref="A6"/>
      <selection pane="bottomRight" activeCell="F109" sqref="F10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21</v>
      </c>
      <c r="E7" s="42" t="s">
        <v>42</v>
      </c>
      <c r="F7" s="43">
        <v>150</v>
      </c>
      <c r="G7" s="43">
        <v>5.99</v>
      </c>
      <c r="H7" s="43">
        <v>6.6</v>
      </c>
      <c r="I7" s="43">
        <v>45.17</v>
      </c>
      <c r="J7" s="43">
        <v>264</v>
      </c>
      <c r="K7" s="44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85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86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 t="shared" ref="G15:J15" si="0">SUM(G6:G14)</f>
        <v>11.08</v>
      </c>
      <c r="H15" s="19">
        <f t="shared" si="0"/>
        <v>9.94</v>
      </c>
      <c r="I15" s="19">
        <f t="shared" si="0"/>
        <v>88.92</v>
      </c>
      <c r="J15" s="19">
        <f t="shared" si="0"/>
        <v>490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93</v>
      </c>
      <c r="F17" s="43">
        <v>200</v>
      </c>
      <c r="G17" s="43">
        <v>4.6399999999999997</v>
      </c>
      <c r="H17" s="43">
        <v>5.04</v>
      </c>
      <c r="I17" s="43">
        <v>26.52</v>
      </c>
      <c r="J17" s="43">
        <v>176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94</v>
      </c>
      <c r="F18" s="43">
        <v>90</v>
      </c>
      <c r="G18" s="43">
        <v>12.51</v>
      </c>
      <c r="H18" s="43">
        <v>19.8</v>
      </c>
      <c r="I18" s="43">
        <v>3.6</v>
      </c>
      <c r="J18" s="43">
        <v>130</v>
      </c>
      <c r="K18" s="44">
        <v>433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59</v>
      </c>
      <c r="F19" s="43">
        <v>150</v>
      </c>
      <c r="G19" s="43">
        <v>3.72</v>
      </c>
      <c r="H19" s="43">
        <v>4.33</v>
      </c>
      <c r="I19" s="43">
        <v>38.92</v>
      </c>
      <c r="J19" s="43">
        <v>209</v>
      </c>
      <c r="K19" s="44">
        <v>512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53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47</v>
      </c>
      <c r="F21" s="43">
        <v>40</v>
      </c>
      <c r="G21" s="43">
        <v>3.2</v>
      </c>
      <c r="H21" s="43">
        <v>0.4</v>
      </c>
      <c r="I21" s="43">
        <v>20</v>
      </c>
      <c r="J21" s="43">
        <v>96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54</v>
      </c>
      <c r="F22" s="43">
        <v>20</v>
      </c>
      <c r="G22" s="43">
        <v>1.6</v>
      </c>
      <c r="H22" s="43">
        <v>0.2</v>
      </c>
      <c r="I22" s="43">
        <v>9</v>
      </c>
      <c r="J22" s="43">
        <v>44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25.93</v>
      </c>
      <c r="H25" s="19">
        <f t="shared" si="2"/>
        <v>29.8</v>
      </c>
      <c r="I25" s="19">
        <f t="shared" si="2"/>
        <v>113.29</v>
      </c>
      <c r="J25" s="19">
        <f t="shared" si="2"/>
        <v>719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1215</v>
      </c>
      <c r="G26" s="32">
        <f t="shared" ref="G26:J26" si="4">G15+G25</f>
        <v>37.01</v>
      </c>
      <c r="H26" s="32">
        <f t="shared" si="4"/>
        <v>39.74</v>
      </c>
      <c r="I26" s="32">
        <f t="shared" si="4"/>
        <v>202.21</v>
      </c>
      <c r="J26" s="32">
        <f t="shared" si="4"/>
        <v>1209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87</v>
      </c>
      <c r="F27" s="40">
        <v>90</v>
      </c>
      <c r="G27" s="40">
        <v>17.91</v>
      </c>
      <c r="H27" s="40">
        <v>3.8</v>
      </c>
      <c r="I27" s="40">
        <v>10.55</v>
      </c>
      <c r="J27" s="40">
        <v>150</v>
      </c>
      <c r="K27" s="41" t="s">
        <v>43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45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61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43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47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88</v>
      </c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27.36</v>
      </c>
      <c r="H35" s="19">
        <f>SUM(H27:H34)</f>
        <v>9.51</v>
      </c>
      <c r="I35" s="19">
        <f>SUM(I27:I34)</f>
        <v>94.49</v>
      </c>
      <c r="J35" s="19">
        <f>SUM(J27:J34)</f>
        <v>577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27</v>
      </c>
      <c r="E37" s="42" t="s">
        <v>55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39" t="s">
        <v>87</v>
      </c>
      <c r="F38" s="40">
        <v>90</v>
      </c>
      <c r="G38" s="40">
        <v>17.91</v>
      </c>
      <c r="H38" s="40">
        <v>3.8</v>
      </c>
      <c r="I38" s="40">
        <v>10.55</v>
      </c>
      <c r="J38" s="40">
        <v>150</v>
      </c>
      <c r="K38" s="41" t="s">
        <v>43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45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56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43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47</v>
      </c>
      <c r="F41" s="43">
        <v>40</v>
      </c>
      <c r="G41" s="43">
        <v>3.2</v>
      </c>
      <c r="H41" s="43">
        <v>0.4</v>
      </c>
      <c r="I41" s="43">
        <v>20</v>
      </c>
      <c r="J41" s="43">
        <v>96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54</v>
      </c>
      <c r="F42" s="43">
        <v>20</v>
      </c>
      <c r="G42" s="43">
        <v>1.6</v>
      </c>
      <c r="H42" s="43">
        <v>0.2</v>
      </c>
      <c r="I42" s="43">
        <v>9</v>
      </c>
      <c r="J42" s="43">
        <v>44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6">SUM(G36:G44)</f>
        <v>30.51</v>
      </c>
      <c r="H45" s="19">
        <f t="shared" ref="H45" si="7">SUM(H36:H44)</f>
        <v>12.62</v>
      </c>
      <c r="I45" s="19">
        <f t="shared" ref="I45" si="8">SUM(I36:I44)</f>
        <v>115.17999999999999</v>
      </c>
      <c r="J45" s="19">
        <f t="shared" ref="J45:L45" si="9">SUM(J36:J44)</f>
        <v>706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1200</v>
      </c>
      <c r="G46" s="32">
        <f t="shared" ref="G46" si="10">G35+G45</f>
        <v>57.870000000000005</v>
      </c>
      <c r="H46" s="32">
        <f t="shared" ref="H46" si="11">H35+H45</f>
        <v>22.13</v>
      </c>
      <c r="I46" s="32">
        <f t="shared" ref="I46" si="12">I35+I45</f>
        <v>209.67</v>
      </c>
      <c r="J46" s="32">
        <f t="shared" ref="J46:L46" si="13">J35+J45</f>
        <v>1283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2" t="s">
        <v>89</v>
      </c>
      <c r="F47" s="43">
        <v>120</v>
      </c>
      <c r="G47" s="43">
        <v>14.16</v>
      </c>
      <c r="H47" s="43">
        <v>9.48</v>
      </c>
      <c r="I47" s="43">
        <v>10.08</v>
      </c>
      <c r="J47" s="43">
        <v>193</v>
      </c>
      <c r="K47" s="44" t="s">
        <v>43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90</v>
      </c>
      <c r="F48" s="43">
        <v>150</v>
      </c>
      <c r="G48" s="43">
        <v>3.15</v>
      </c>
      <c r="H48" s="43">
        <v>6.75</v>
      </c>
      <c r="I48" s="43">
        <v>21.9</v>
      </c>
      <c r="J48" s="43">
        <v>163</v>
      </c>
      <c r="K48" s="44">
        <v>520</v>
      </c>
      <c r="L48" s="43"/>
    </row>
    <row r="49" spans="1:12" ht="15" x14ac:dyDescent="0.25">
      <c r="A49" s="23"/>
      <c r="B49" s="15"/>
      <c r="C49" s="11"/>
      <c r="D49" s="7" t="s">
        <v>30</v>
      </c>
      <c r="E49" s="42" t="s">
        <v>48</v>
      </c>
      <c r="F49" s="43">
        <v>200</v>
      </c>
      <c r="G49" s="43"/>
      <c r="H49" s="43"/>
      <c r="I49" s="43">
        <v>18</v>
      </c>
      <c r="J49" s="43">
        <v>113</v>
      </c>
      <c r="K49" s="44" t="s">
        <v>43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47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19.709999999999997</v>
      </c>
      <c r="H55" s="19">
        <f>SUM(H47:H54)</f>
        <v>16.53</v>
      </c>
      <c r="I55" s="19">
        <f>SUM(I47:I54)</f>
        <v>64.97999999999999</v>
      </c>
      <c r="J55" s="19">
        <f>SUM(J47:J54)</f>
        <v>541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95</v>
      </c>
      <c r="F57" s="43">
        <v>200</v>
      </c>
      <c r="G57" s="43">
        <v>5.2</v>
      </c>
      <c r="H57" s="43">
        <v>4.4000000000000004</v>
      </c>
      <c r="I57" s="43">
        <v>10.8</v>
      </c>
      <c r="J57" s="43">
        <v>104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28</v>
      </c>
      <c r="E58" s="42" t="s">
        <v>89</v>
      </c>
      <c r="F58" s="43">
        <v>120</v>
      </c>
      <c r="G58" s="43">
        <v>14.16</v>
      </c>
      <c r="H58" s="43">
        <v>9.48</v>
      </c>
      <c r="I58" s="43">
        <v>10.08</v>
      </c>
      <c r="J58" s="43">
        <v>193</v>
      </c>
      <c r="K58" s="44" t="s">
        <v>43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90</v>
      </c>
      <c r="F59" s="43">
        <v>150</v>
      </c>
      <c r="G59" s="43">
        <v>3.15</v>
      </c>
      <c r="H59" s="43">
        <v>6.75</v>
      </c>
      <c r="I59" s="43">
        <v>21.9</v>
      </c>
      <c r="J59" s="43">
        <v>163</v>
      </c>
      <c r="K59" s="44">
        <v>520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48</v>
      </c>
      <c r="F60" s="43">
        <v>200</v>
      </c>
      <c r="G60" s="43"/>
      <c r="H60" s="43"/>
      <c r="I60" s="43">
        <v>18</v>
      </c>
      <c r="J60" s="43">
        <v>113</v>
      </c>
      <c r="K60" s="44" t="s">
        <v>43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47</v>
      </c>
      <c r="F61" s="43">
        <v>40</v>
      </c>
      <c r="G61" s="43">
        <v>3.2</v>
      </c>
      <c r="H61" s="43">
        <v>0.4</v>
      </c>
      <c r="I61" s="43">
        <v>20</v>
      </c>
      <c r="J61" s="43">
        <v>96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54</v>
      </c>
      <c r="F62" s="43">
        <v>20</v>
      </c>
      <c r="G62" s="43">
        <v>1.6</v>
      </c>
      <c r="H62" s="43">
        <v>0.2</v>
      </c>
      <c r="I62" s="43">
        <v>9</v>
      </c>
      <c r="J62" s="43">
        <v>44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730</v>
      </c>
      <c r="G65" s="19">
        <f t="shared" ref="G65" si="14">SUM(G56:G64)</f>
        <v>27.31</v>
      </c>
      <c r="H65" s="19">
        <f t="shared" ref="H65" si="15">SUM(H56:H64)</f>
        <v>21.23</v>
      </c>
      <c r="I65" s="19">
        <f t="shared" ref="I65" si="16">SUM(I56:I64)</f>
        <v>89.78</v>
      </c>
      <c r="J65" s="19">
        <f t="shared" ref="J65:L65" si="17">SUM(J56:J64)</f>
        <v>713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1230</v>
      </c>
      <c r="G66" s="32">
        <f t="shared" ref="G66" si="18">G55+G65</f>
        <v>47.019999999999996</v>
      </c>
      <c r="H66" s="32">
        <f t="shared" ref="H66" si="19">H55+H65</f>
        <v>37.760000000000005</v>
      </c>
      <c r="I66" s="32">
        <f t="shared" ref="I66" si="20">I55+I65</f>
        <v>154.76</v>
      </c>
      <c r="J66" s="32">
        <f t="shared" ref="J66:L66" si="21">J55+J65</f>
        <v>1254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49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46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91</v>
      </c>
      <c r="F70" s="43">
        <v>100</v>
      </c>
      <c r="G70" s="43">
        <v>4.0999999999999996</v>
      </c>
      <c r="H70" s="43">
        <v>1.6</v>
      </c>
      <c r="I70" s="43">
        <v>26.4</v>
      </c>
      <c r="J70" s="43">
        <v>128</v>
      </c>
      <c r="K70" s="44">
        <v>428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32.43</v>
      </c>
      <c r="H75" s="19">
        <f t="shared" ref="H75" si="23">SUM(H67:H74)</f>
        <v>12.17</v>
      </c>
      <c r="I75" s="19">
        <f t="shared" ref="I75" si="24">SUM(I67:I74)</f>
        <v>72.139999999999986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97</v>
      </c>
      <c r="F76" s="43">
        <v>80</v>
      </c>
      <c r="G76" s="43">
        <v>1.47</v>
      </c>
      <c r="H76" s="43">
        <v>3.6</v>
      </c>
      <c r="I76" s="43">
        <v>6</v>
      </c>
      <c r="J76" s="43">
        <v>63</v>
      </c>
      <c r="K76" s="44" t="s">
        <v>98</v>
      </c>
      <c r="L76" s="43"/>
    </row>
    <row r="77" spans="1:12" ht="15" x14ac:dyDescent="0.25">
      <c r="A77" s="23"/>
      <c r="B77" s="15"/>
      <c r="C77" s="11"/>
      <c r="D77" s="7" t="s">
        <v>27</v>
      </c>
      <c r="E77" s="42" t="s">
        <v>57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96</v>
      </c>
      <c r="F78" s="43">
        <v>160</v>
      </c>
      <c r="G78" s="43">
        <v>17.34</v>
      </c>
      <c r="H78" s="43">
        <v>13.4</v>
      </c>
      <c r="I78" s="43">
        <v>39.4</v>
      </c>
      <c r="J78" s="43">
        <v>350</v>
      </c>
      <c r="K78" s="44" t="s">
        <v>43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82</v>
      </c>
      <c r="F80" s="43">
        <v>200</v>
      </c>
      <c r="G80" s="43">
        <v>0.2</v>
      </c>
      <c r="H80" s="43">
        <v>0.02</v>
      </c>
      <c r="I80" s="43">
        <v>15</v>
      </c>
      <c r="J80" s="43">
        <v>61</v>
      </c>
      <c r="K80" s="44">
        <v>685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47</v>
      </c>
      <c r="F81" s="43">
        <v>40</v>
      </c>
      <c r="G81" s="43">
        <v>3.2</v>
      </c>
      <c r="H81" s="43">
        <v>0.4</v>
      </c>
      <c r="I81" s="43">
        <v>20</v>
      </c>
      <c r="J81" s="43">
        <v>96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54</v>
      </c>
      <c r="F82" s="43">
        <v>20</v>
      </c>
      <c r="G82" s="43">
        <v>1.6</v>
      </c>
      <c r="H82" s="43">
        <v>0.2</v>
      </c>
      <c r="I82" s="43">
        <v>9</v>
      </c>
      <c r="J82" s="43">
        <v>44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25.47</v>
      </c>
      <c r="H85" s="19">
        <f t="shared" ref="H85" si="27">SUM(H76:H84)</f>
        <v>22.529999999999998</v>
      </c>
      <c r="I85" s="19">
        <f t="shared" ref="I85" si="28">SUM(I76:I84)</f>
        <v>99.960000000000008</v>
      </c>
      <c r="J85" s="19">
        <f t="shared" ref="J85:L85" si="29">SUM(J76:J84)</f>
        <v>706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1200</v>
      </c>
      <c r="G86" s="32">
        <f t="shared" ref="G86" si="30">G75+G85</f>
        <v>57.9</v>
      </c>
      <c r="H86" s="32">
        <f t="shared" ref="H86" si="31">H75+H85</f>
        <v>34.699999999999996</v>
      </c>
      <c r="I86" s="32">
        <f t="shared" ref="I86" si="32">I75+I85</f>
        <v>172.1</v>
      </c>
      <c r="J86" s="32">
        <f t="shared" ref="J86:L86" si="33">J75+J85</f>
        <v>1260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92</v>
      </c>
      <c r="F87" s="40">
        <v>90</v>
      </c>
      <c r="G87" s="40">
        <v>8.83</v>
      </c>
      <c r="H87" s="40">
        <v>8.3000000000000007</v>
      </c>
      <c r="I87" s="40">
        <v>11.04</v>
      </c>
      <c r="J87" s="40">
        <v>157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51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43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47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15.76</v>
      </c>
      <c r="H95" s="19">
        <f t="shared" ref="H95" si="35">SUM(H87:H94)</f>
        <v>13.82</v>
      </c>
      <c r="I95" s="19">
        <f t="shared" ref="I95" si="36">SUM(I87:I94)</f>
        <v>97.18</v>
      </c>
      <c r="J95" s="19">
        <f t="shared" ref="J95:L95" si="37">SUM(J87:J94)</f>
        <v>580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58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99</v>
      </c>
      <c r="F98" s="43">
        <v>90</v>
      </c>
      <c r="G98" s="43">
        <v>8.83</v>
      </c>
      <c r="H98" s="43">
        <v>8.3000000000000007</v>
      </c>
      <c r="I98" s="43">
        <v>11.04</v>
      </c>
      <c r="J98" s="43">
        <v>157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59</v>
      </c>
      <c r="F99" s="43">
        <v>156</v>
      </c>
      <c r="G99" s="43">
        <v>3.97</v>
      </c>
      <c r="H99" s="43">
        <v>4.62</v>
      </c>
      <c r="I99" s="43">
        <v>41.24</v>
      </c>
      <c r="J99" s="43">
        <v>223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56</v>
      </c>
      <c r="F100" s="43">
        <v>200</v>
      </c>
      <c r="G100" s="43">
        <v>7.0000000000000007E-2</v>
      </c>
      <c r="H100" s="43">
        <v>0.02</v>
      </c>
      <c r="I100" s="43">
        <v>24.44</v>
      </c>
      <c r="J100" s="43">
        <v>100</v>
      </c>
      <c r="K100" s="44" t="s">
        <v>43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47</v>
      </c>
      <c r="F101" s="43">
        <v>40</v>
      </c>
      <c r="G101" s="43">
        <v>3.2</v>
      </c>
      <c r="H101" s="43">
        <v>0.4</v>
      </c>
      <c r="I101" s="43">
        <v>20</v>
      </c>
      <c r="J101" s="43">
        <v>96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54</v>
      </c>
      <c r="F102" s="43">
        <v>20</v>
      </c>
      <c r="G102" s="43">
        <v>1.6</v>
      </c>
      <c r="H102" s="43">
        <v>0.2</v>
      </c>
      <c r="I102" s="43">
        <v>9</v>
      </c>
      <c r="J102" s="43">
        <v>44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706</v>
      </c>
      <c r="G105" s="19">
        <f t="shared" ref="G105" si="38">SUM(G96:G104)</f>
        <v>19.330000000000002</v>
      </c>
      <c r="H105" s="19">
        <f t="shared" ref="H105" si="39">SUM(H96:H104)</f>
        <v>17.169999999999998</v>
      </c>
      <c r="I105" s="19">
        <f t="shared" ref="I105" si="40">SUM(I96:I104)</f>
        <v>114.88</v>
      </c>
      <c r="J105" s="19">
        <f t="shared" ref="J105:L105" si="41">SUM(J96:J104)</f>
        <v>708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1206</v>
      </c>
      <c r="G106" s="32">
        <f t="shared" ref="G106" si="42">G95+G105</f>
        <v>35.090000000000003</v>
      </c>
      <c r="H106" s="32">
        <f t="shared" ref="H106" si="43">H95+H105</f>
        <v>30.99</v>
      </c>
      <c r="I106" s="32">
        <f t="shared" ref="I106" si="44">I95+I105</f>
        <v>212.06</v>
      </c>
      <c r="J106" s="32">
        <f t="shared" ref="J106:L106" si="45">J95+J105</f>
        <v>1288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100</v>
      </c>
      <c r="F107" s="40">
        <v>90</v>
      </c>
      <c r="G107" s="40">
        <v>11.43</v>
      </c>
      <c r="H107" s="40">
        <v>10.23</v>
      </c>
      <c r="I107" s="40">
        <v>2.74</v>
      </c>
      <c r="J107" s="40">
        <v>149</v>
      </c>
      <c r="K107" s="41" t="s">
        <v>43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45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61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43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47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20.88</v>
      </c>
      <c r="H115" s="19">
        <f t="shared" si="46"/>
        <v>15.940000000000001</v>
      </c>
      <c r="I115" s="19">
        <f t="shared" si="46"/>
        <v>86.68</v>
      </c>
      <c r="J115" s="19">
        <f t="shared" si="46"/>
        <v>576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70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 t="s">
        <v>71</v>
      </c>
      <c r="F118" s="43">
        <v>90</v>
      </c>
      <c r="G118" s="43">
        <v>12.51</v>
      </c>
      <c r="H118" s="43">
        <v>19.8</v>
      </c>
      <c r="I118" s="43">
        <v>3.6</v>
      </c>
      <c r="J118" s="43">
        <v>130</v>
      </c>
      <c r="K118" s="44">
        <v>433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72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56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43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47</v>
      </c>
      <c r="F121" s="43">
        <v>50</v>
      </c>
      <c r="G121" s="43">
        <v>4</v>
      </c>
      <c r="H121" s="43">
        <v>0.5</v>
      </c>
      <c r="I121" s="43">
        <v>25</v>
      </c>
      <c r="J121" s="43">
        <v>120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54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29.56</v>
      </c>
      <c r="H125" s="19">
        <f t="shared" si="48"/>
        <v>28.46</v>
      </c>
      <c r="I125" s="19">
        <f t="shared" si="48"/>
        <v>119.27</v>
      </c>
      <c r="J125" s="19">
        <f t="shared" si="48"/>
        <v>740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1220</v>
      </c>
      <c r="G126" s="32">
        <f t="shared" ref="G126" si="50">G115+G125</f>
        <v>50.44</v>
      </c>
      <c r="H126" s="32">
        <f t="shared" ref="H126" si="51">H115+H125</f>
        <v>44.400000000000006</v>
      </c>
      <c r="I126" s="32">
        <f t="shared" ref="I126" si="52">I115+I125</f>
        <v>205.95</v>
      </c>
      <c r="J126" s="32">
        <f t="shared" ref="J126:L126" si="53">J115+J125</f>
        <v>1316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62</v>
      </c>
      <c r="F127" s="40">
        <v>270</v>
      </c>
      <c r="G127" s="40">
        <v>16.079999999999998</v>
      </c>
      <c r="H127" s="40">
        <v>8.14</v>
      </c>
      <c r="I127" s="40">
        <v>51.5</v>
      </c>
      <c r="J127" s="40">
        <v>352</v>
      </c>
      <c r="K127" s="41" t="s">
        <v>43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63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43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47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19.079999999999998</v>
      </c>
      <c r="H135" s="19">
        <f t="shared" si="54"/>
        <v>8.5000000000000018</v>
      </c>
      <c r="I135" s="19">
        <f t="shared" si="54"/>
        <v>96.289999999999992</v>
      </c>
      <c r="J135" s="19">
        <f t="shared" si="54"/>
        <v>548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73</v>
      </c>
      <c r="F137" s="43">
        <v>200</v>
      </c>
      <c r="G137" s="43">
        <v>3.17</v>
      </c>
      <c r="H137" s="43">
        <v>3.94</v>
      </c>
      <c r="I137" s="43">
        <v>13.4</v>
      </c>
      <c r="J137" s="43">
        <v>102</v>
      </c>
      <c r="K137" s="44">
        <v>111</v>
      </c>
      <c r="L137" s="43"/>
    </row>
    <row r="138" spans="1:12" ht="15" x14ac:dyDescent="0.25">
      <c r="A138" s="14"/>
      <c r="B138" s="15"/>
      <c r="C138" s="11"/>
      <c r="D138" s="7" t="s">
        <v>28</v>
      </c>
      <c r="E138" s="42" t="s">
        <v>74</v>
      </c>
      <c r="F138" s="43">
        <v>220</v>
      </c>
      <c r="G138" s="43">
        <v>12.94</v>
      </c>
      <c r="H138" s="43">
        <v>6.92</v>
      </c>
      <c r="I138" s="43">
        <v>41.54</v>
      </c>
      <c r="J138" s="43">
        <v>297</v>
      </c>
      <c r="K138" s="44" t="s">
        <v>43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75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43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47</v>
      </c>
      <c r="F141" s="43">
        <v>50</v>
      </c>
      <c r="G141" s="43">
        <v>4</v>
      </c>
      <c r="H141" s="43">
        <v>0.5</v>
      </c>
      <c r="I141" s="43">
        <v>25</v>
      </c>
      <c r="J141" s="43">
        <v>120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54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23.11</v>
      </c>
      <c r="H145" s="19">
        <f t="shared" si="56"/>
        <v>11.72</v>
      </c>
      <c r="I145" s="19">
        <f t="shared" si="56"/>
        <v>123.22999999999999</v>
      </c>
      <c r="J145" s="19">
        <f t="shared" si="56"/>
        <v>709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1200</v>
      </c>
      <c r="G146" s="32">
        <f t="shared" ref="G146" si="58">G135+G145</f>
        <v>42.19</v>
      </c>
      <c r="H146" s="32">
        <f t="shared" ref="H146" si="59">H135+H145</f>
        <v>20.220000000000002</v>
      </c>
      <c r="I146" s="32">
        <f t="shared" ref="I146" si="60">I135+I145</f>
        <v>219.51999999999998</v>
      </c>
      <c r="J146" s="32">
        <f t="shared" ref="J146:L146" si="61">J135+J145</f>
        <v>1257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64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44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82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" x14ac:dyDescent="0.25">
      <c r="A150" s="23"/>
      <c r="B150" s="15"/>
      <c r="C150" s="11"/>
      <c r="D150" s="7" t="s">
        <v>81</v>
      </c>
      <c r="E150" s="42" t="s">
        <v>65</v>
      </c>
      <c r="F150" s="43">
        <v>90</v>
      </c>
      <c r="G150" s="43">
        <v>2.5</v>
      </c>
      <c r="H150" s="43">
        <v>0.3</v>
      </c>
      <c r="I150" s="43">
        <v>17</v>
      </c>
      <c r="J150" s="43">
        <v>80</v>
      </c>
      <c r="K150" s="44"/>
      <c r="L150" s="43"/>
    </row>
    <row r="151" spans="1:12" ht="15.75" customHeight="1" x14ac:dyDescent="0.25">
      <c r="A151" s="23"/>
      <c r="B151" s="15"/>
      <c r="C151" s="11"/>
      <c r="D151" s="7" t="s">
        <v>23</v>
      </c>
      <c r="E151" s="42" t="s">
        <v>66</v>
      </c>
      <c r="F151" s="43">
        <v>50</v>
      </c>
      <c r="G151" s="43">
        <v>3.51</v>
      </c>
      <c r="H151" s="43">
        <v>5.77</v>
      </c>
      <c r="I151" s="43">
        <v>25.79</v>
      </c>
      <c r="J151" s="43">
        <v>160</v>
      </c>
      <c r="K151" s="44" t="s">
        <v>43</v>
      </c>
      <c r="L151" s="43"/>
    </row>
    <row r="152" spans="1:12" ht="15" x14ac:dyDescent="0.25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520</v>
      </c>
      <c r="G156" s="19">
        <f t="shared" ref="G156:J156" si="62">SUM(G147:G155)</f>
        <v>13.950000000000001</v>
      </c>
      <c r="H156" s="19">
        <f t="shared" si="62"/>
        <v>13.45</v>
      </c>
      <c r="I156" s="19">
        <f t="shared" si="62"/>
        <v>78.52000000000001</v>
      </c>
      <c r="J156" s="19">
        <f t="shared" si="62"/>
        <v>564</v>
      </c>
      <c r="K156" s="25"/>
      <c r="L156" s="19">
        <f t="shared" ref="L156" si="63">SUM(L147:L155)</f>
        <v>0</v>
      </c>
    </row>
    <row r="157" spans="1:12" ht="15" x14ac:dyDescent="0.25">
      <c r="A157" s="26">
        <f>A147</f>
        <v>2</v>
      </c>
      <c r="B157" s="13">
        <f>B147</f>
        <v>3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 t="s">
        <v>76</v>
      </c>
      <c r="F158" s="43">
        <v>200</v>
      </c>
      <c r="G158" s="43">
        <v>7.46</v>
      </c>
      <c r="H158" s="43">
        <v>3.5</v>
      </c>
      <c r="I158" s="43">
        <v>8.94</v>
      </c>
      <c r="J158" s="43">
        <v>100</v>
      </c>
      <c r="K158" s="44" t="s">
        <v>43</v>
      </c>
      <c r="L158" s="43"/>
    </row>
    <row r="159" spans="1:12" ht="15" x14ac:dyDescent="0.25">
      <c r="A159" s="23"/>
      <c r="B159" s="15"/>
      <c r="C159" s="11"/>
      <c r="D159" s="7" t="s">
        <v>28</v>
      </c>
      <c r="E159" s="42" t="s">
        <v>83</v>
      </c>
      <c r="F159" s="43">
        <v>220</v>
      </c>
      <c r="G159" s="43">
        <v>16.78</v>
      </c>
      <c r="H159" s="43">
        <v>15.36</v>
      </c>
      <c r="I159" s="43">
        <v>35.020000000000003</v>
      </c>
      <c r="J159" s="43">
        <v>395</v>
      </c>
      <c r="K159" s="44" t="s">
        <v>43</v>
      </c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60</v>
      </c>
      <c r="F161" s="43">
        <v>200</v>
      </c>
      <c r="G161" s="43">
        <v>0.26</v>
      </c>
      <c r="H161" s="43">
        <v>0.03</v>
      </c>
      <c r="I161" s="43">
        <v>15.25</v>
      </c>
      <c r="J161" s="43">
        <v>64</v>
      </c>
      <c r="K161" s="44">
        <v>686</v>
      </c>
      <c r="L161" s="43"/>
    </row>
    <row r="162" spans="1:12" ht="15" x14ac:dyDescent="0.25">
      <c r="A162" s="23"/>
      <c r="B162" s="15"/>
      <c r="C162" s="11"/>
      <c r="D162" s="7" t="s">
        <v>31</v>
      </c>
      <c r="E162" s="42" t="s">
        <v>47</v>
      </c>
      <c r="F162" s="43">
        <v>50</v>
      </c>
      <c r="G162" s="43">
        <v>4</v>
      </c>
      <c r="H162" s="43">
        <v>0.5</v>
      </c>
      <c r="I162" s="43">
        <v>25</v>
      </c>
      <c r="J162" s="43">
        <v>120</v>
      </c>
      <c r="K162" s="44"/>
      <c r="L162" s="43"/>
    </row>
    <row r="163" spans="1:12" ht="15" x14ac:dyDescent="0.25">
      <c r="A163" s="23"/>
      <c r="B163" s="15"/>
      <c r="C163" s="11"/>
      <c r="D163" s="7" t="s">
        <v>32</v>
      </c>
      <c r="E163" s="42" t="s">
        <v>54</v>
      </c>
      <c r="F163" s="43">
        <v>30</v>
      </c>
      <c r="G163" s="43">
        <v>2.4</v>
      </c>
      <c r="H163" s="43">
        <v>0.3</v>
      </c>
      <c r="I163" s="43">
        <v>13.5</v>
      </c>
      <c r="J163" s="43">
        <v>66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700</v>
      </c>
      <c r="G166" s="19">
        <f t="shared" ref="G166:J166" si="64">SUM(G157:G165)</f>
        <v>30.900000000000002</v>
      </c>
      <c r="H166" s="19">
        <f t="shared" si="64"/>
        <v>19.690000000000001</v>
      </c>
      <c r="I166" s="19">
        <f t="shared" si="64"/>
        <v>97.710000000000008</v>
      </c>
      <c r="J166" s="19">
        <f t="shared" si="64"/>
        <v>745</v>
      </c>
      <c r="K166" s="25"/>
      <c r="L166" s="19">
        <f t="shared" ref="L166" si="65">SUM(L157:L165)</f>
        <v>0</v>
      </c>
    </row>
    <row r="167" spans="1:12" ht="15" x14ac:dyDescent="0.2">
      <c r="A167" s="29">
        <f>A147</f>
        <v>2</v>
      </c>
      <c r="B167" s="30">
        <f>B147</f>
        <v>3</v>
      </c>
      <c r="C167" s="51" t="s">
        <v>4</v>
      </c>
      <c r="D167" s="52"/>
      <c r="E167" s="31"/>
      <c r="F167" s="32">
        <f>F156+F166</f>
        <v>1220</v>
      </c>
      <c r="G167" s="32">
        <f t="shared" ref="G167" si="66">G156+G166</f>
        <v>44.85</v>
      </c>
      <c r="H167" s="32">
        <f t="shared" ref="H167" si="67">H156+H166</f>
        <v>33.14</v>
      </c>
      <c r="I167" s="32">
        <f t="shared" ref="I167" si="68">I156+I166</f>
        <v>176.23000000000002</v>
      </c>
      <c r="J167" s="32">
        <f t="shared" ref="J167:L167" si="69">J156+J166</f>
        <v>1309</v>
      </c>
      <c r="K167" s="32"/>
      <c r="L167" s="32">
        <f t="shared" si="69"/>
        <v>0</v>
      </c>
    </row>
    <row r="168" spans="1:12" ht="15" x14ac:dyDescent="0.25">
      <c r="A168" s="20">
        <v>2</v>
      </c>
      <c r="B168" s="21">
        <v>4</v>
      </c>
      <c r="C168" s="22" t="s">
        <v>20</v>
      </c>
      <c r="D168" s="5" t="s">
        <v>21</v>
      </c>
      <c r="E168" s="39" t="s">
        <v>67</v>
      </c>
      <c r="F168" s="40">
        <v>90</v>
      </c>
      <c r="G168" s="40">
        <v>9.06</v>
      </c>
      <c r="H168" s="40">
        <v>10.74</v>
      </c>
      <c r="I168" s="40">
        <v>9.35</v>
      </c>
      <c r="J168" s="40">
        <v>173</v>
      </c>
      <c r="K168" s="41">
        <v>103</v>
      </c>
      <c r="L168" s="40"/>
    </row>
    <row r="169" spans="1:12" ht="15" x14ac:dyDescent="0.25">
      <c r="A169" s="23"/>
      <c r="B169" s="15"/>
      <c r="C169" s="11"/>
      <c r="D169" s="6" t="s">
        <v>21</v>
      </c>
      <c r="E169" s="42" t="s">
        <v>68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22</v>
      </c>
      <c r="E170" s="42" t="s">
        <v>56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43</v>
      </c>
      <c r="L170" s="43"/>
    </row>
    <row r="171" spans="1:12" ht="15" x14ac:dyDescent="0.25">
      <c r="A171" s="23"/>
      <c r="B171" s="15"/>
      <c r="C171" s="11"/>
      <c r="D171" s="7" t="s">
        <v>23</v>
      </c>
      <c r="E171" s="42" t="s">
        <v>47</v>
      </c>
      <c r="F171" s="43">
        <v>30</v>
      </c>
      <c r="G171" s="43">
        <v>2.4</v>
      </c>
      <c r="H171" s="43">
        <v>0.3</v>
      </c>
      <c r="I171" s="43">
        <v>15</v>
      </c>
      <c r="J171" s="43">
        <v>72</v>
      </c>
      <c r="K171" s="44"/>
      <c r="L171" s="43"/>
    </row>
    <row r="172" spans="1:12" ht="15" x14ac:dyDescent="0.2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SUM(F168:F175)</f>
        <v>500</v>
      </c>
      <c r="G176" s="19">
        <f t="shared" ref="G176:J176" si="70">SUM(G168:G175)</f>
        <v>17.079999999999998</v>
      </c>
      <c r="H176" s="19">
        <f t="shared" si="70"/>
        <v>17.07</v>
      </c>
      <c r="I176" s="19">
        <f t="shared" si="70"/>
        <v>73.8</v>
      </c>
      <c r="J176" s="19">
        <f t="shared" si="70"/>
        <v>521</v>
      </c>
      <c r="K176" s="25"/>
      <c r="L176" s="19">
        <f t="shared" ref="L176" si="71">SUM(L168:L175)</f>
        <v>0</v>
      </c>
    </row>
    <row r="177" spans="1:12" ht="15" x14ac:dyDescent="0.25">
      <c r="A177" s="26">
        <f>A168</f>
        <v>2</v>
      </c>
      <c r="B177" s="13">
        <f>B168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 t="s">
        <v>77</v>
      </c>
      <c r="F178" s="43">
        <v>200</v>
      </c>
      <c r="G178" s="43">
        <v>1.74</v>
      </c>
      <c r="H178" s="43">
        <v>3.94</v>
      </c>
      <c r="I178" s="43">
        <v>16.2</v>
      </c>
      <c r="J178" s="43">
        <v>76</v>
      </c>
      <c r="K178" s="44">
        <v>124</v>
      </c>
      <c r="L178" s="43"/>
    </row>
    <row r="179" spans="1:12" ht="15" x14ac:dyDescent="0.25">
      <c r="A179" s="23"/>
      <c r="B179" s="15"/>
      <c r="C179" s="11"/>
      <c r="D179" s="7" t="s">
        <v>28</v>
      </c>
      <c r="E179" s="42" t="s">
        <v>78</v>
      </c>
      <c r="F179" s="43">
        <v>90</v>
      </c>
      <c r="G179" s="43">
        <v>9.06</v>
      </c>
      <c r="H179" s="43">
        <v>10.74</v>
      </c>
      <c r="I179" s="43">
        <v>9.35</v>
      </c>
      <c r="J179" s="43">
        <v>173</v>
      </c>
      <c r="K179" s="44">
        <v>103</v>
      </c>
      <c r="L179" s="43"/>
    </row>
    <row r="180" spans="1:12" ht="15" x14ac:dyDescent="0.25">
      <c r="A180" s="23"/>
      <c r="B180" s="15"/>
      <c r="C180" s="11"/>
      <c r="D180" s="7" t="s">
        <v>29</v>
      </c>
      <c r="E180" s="42" t="s">
        <v>68</v>
      </c>
      <c r="F180" s="43">
        <v>180</v>
      </c>
      <c r="G180" s="43">
        <v>5.55</v>
      </c>
      <c r="H180" s="43">
        <v>6.01</v>
      </c>
      <c r="I180" s="43">
        <v>25.01</v>
      </c>
      <c r="J180" s="43">
        <v>176</v>
      </c>
      <c r="K180" s="44">
        <v>510</v>
      </c>
      <c r="L180" s="43"/>
    </row>
    <row r="181" spans="1:12" ht="15" x14ac:dyDescent="0.25">
      <c r="A181" s="23"/>
      <c r="B181" s="15"/>
      <c r="C181" s="11"/>
      <c r="D181" s="7" t="s">
        <v>30</v>
      </c>
      <c r="E181" s="42" t="s">
        <v>56</v>
      </c>
      <c r="F181" s="43">
        <v>200</v>
      </c>
      <c r="G181" s="43">
        <v>7.0000000000000007E-2</v>
      </c>
      <c r="H181" s="43">
        <v>0.02</v>
      </c>
      <c r="I181" s="43">
        <v>24.44</v>
      </c>
      <c r="J181" s="43">
        <v>100</v>
      </c>
      <c r="K181" s="44" t="s">
        <v>43</v>
      </c>
      <c r="L181" s="43"/>
    </row>
    <row r="182" spans="1:12" ht="15" x14ac:dyDescent="0.25">
      <c r="A182" s="23"/>
      <c r="B182" s="15"/>
      <c r="C182" s="11"/>
      <c r="D182" s="7" t="s">
        <v>31</v>
      </c>
      <c r="E182" s="42" t="s">
        <v>47</v>
      </c>
      <c r="F182" s="43">
        <v>50</v>
      </c>
      <c r="G182" s="43">
        <v>4</v>
      </c>
      <c r="H182" s="43">
        <v>0.5</v>
      </c>
      <c r="I182" s="43">
        <v>25</v>
      </c>
      <c r="J182" s="43">
        <v>120</v>
      </c>
      <c r="K182" s="44"/>
      <c r="L182" s="43"/>
    </row>
    <row r="183" spans="1:12" ht="15" x14ac:dyDescent="0.25">
      <c r="A183" s="23"/>
      <c r="B183" s="15"/>
      <c r="C183" s="11"/>
      <c r="D183" s="7" t="s">
        <v>32</v>
      </c>
      <c r="E183" s="42" t="s">
        <v>54</v>
      </c>
      <c r="F183" s="43">
        <v>30</v>
      </c>
      <c r="G183" s="43">
        <v>2.4</v>
      </c>
      <c r="H183" s="43">
        <v>0.3</v>
      </c>
      <c r="I183" s="43">
        <v>13.5</v>
      </c>
      <c r="J183" s="43">
        <v>66</v>
      </c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SUM(F177:F185)</f>
        <v>750</v>
      </c>
      <c r="G186" s="19">
        <f t="shared" ref="G186:J186" si="72">SUM(G177:G185)</f>
        <v>22.82</v>
      </c>
      <c r="H186" s="19">
        <f t="shared" si="72"/>
        <v>21.509999999999998</v>
      </c>
      <c r="I186" s="19">
        <f t="shared" si="72"/>
        <v>113.5</v>
      </c>
      <c r="J186" s="19">
        <f t="shared" si="72"/>
        <v>711</v>
      </c>
      <c r="K186" s="25"/>
      <c r="L186" s="19">
        <f t="shared" ref="L186" si="73">SUM(L177:L185)</f>
        <v>0</v>
      </c>
    </row>
    <row r="187" spans="1:12" ht="15" x14ac:dyDescent="0.2">
      <c r="A187" s="29">
        <f>A168</f>
        <v>2</v>
      </c>
      <c r="B187" s="30">
        <f>B168</f>
        <v>4</v>
      </c>
      <c r="C187" s="51" t="s">
        <v>4</v>
      </c>
      <c r="D187" s="52"/>
      <c r="E187" s="31"/>
      <c r="F187" s="32">
        <f>F176+F186</f>
        <v>1250</v>
      </c>
      <c r="G187" s="32">
        <f t="shared" ref="G187" si="74">G176+G186</f>
        <v>39.9</v>
      </c>
      <c r="H187" s="32">
        <f t="shared" ref="H187" si="75">H176+H186</f>
        <v>38.58</v>
      </c>
      <c r="I187" s="32">
        <f t="shared" ref="I187" si="76">I176+I186</f>
        <v>187.3</v>
      </c>
      <c r="J187" s="32">
        <f t="shared" ref="J187:L187" si="77">J176+J186</f>
        <v>1232</v>
      </c>
      <c r="K187" s="32"/>
      <c r="L187" s="32">
        <f t="shared" si="77"/>
        <v>0</v>
      </c>
    </row>
    <row r="188" spans="1:12" ht="15" x14ac:dyDescent="0.25">
      <c r="A188" s="20">
        <v>2</v>
      </c>
      <c r="B188" s="21">
        <v>5</v>
      </c>
      <c r="C188" s="22" t="s">
        <v>20</v>
      </c>
      <c r="D188" s="5" t="s">
        <v>21</v>
      </c>
      <c r="E188" s="39" t="s">
        <v>69</v>
      </c>
      <c r="F188" s="40">
        <v>200</v>
      </c>
      <c r="G188" s="40">
        <v>18.2</v>
      </c>
      <c r="H188" s="40">
        <v>4.5999999999999996</v>
      </c>
      <c r="I188" s="40">
        <v>76.3</v>
      </c>
      <c r="J188" s="40">
        <v>390</v>
      </c>
      <c r="K188" s="41" t="s">
        <v>43</v>
      </c>
      <c r="L188" s="40"/>
    </row>
    <row r="189" spans="1:12" ht="15" x14ac:dyDescent="0.25">
      <c r="A189" s="23"/>
      <c r="B189" s="15"/>
      <c r="C189" s="11"/>
      <c r="D189" s="6" t="s">
        <v>21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22</v>
      </c>
      <c r="E190" s="42" t="s">
        <v>84</v>
      </c>
      <c r="F190" s="43">
        <v>200</v>
      </c>
      <c r="G190" s="43">
        <v>0.26</v>
      </c>
      <c r="H190" s="43">
        <v>0.03</v>
      </c>
      <c r="I190" s="43">
        <v>15.25</v>
      </c>
      <c r="J190" s="43">
        <v>64</v>
      </c>
      <c r="K190" s="44">
        <v>686</v>
      </c>
      <c r="L190" s="43"/>
    </row>
    <row r="191" spans="1:12" ht="15" x14ac:dyDescent="0.25">
      <c r="A191" s="23"/>
      <c r="B191" s="15"/>
      <c r="C191" s="11"/>
      <c r="D191" s="7" t="s">
        <v>23</v>
      </c>
      <c r="E191" s="42" t="s">
        <v>50</v>
      </c>
      <c r="F191" s="43">
        <v>100</v>
      </c>
      <c r="G191" s="43">
        <v>8.8000000000000007</v>
      </c>
      <c r="H191" s="43">
        <v>2.2000000000000002</v>
      </c>
      <c r="I191" s="43">
        <v>50.3</v>
      </c>
      <c r="J191" s="43">
        <v>128</v>
      </c>
      <c r="K191" s="44">
        <v>779</v>
      </c>
      <c r="L191" s="43"/>
    </row>
    <row r="192" spans="1:12" ht="15" x14ac:dyDescent="0.25">
      <c r="A192" s="23"/>
      <c r="B192" s="15"/>
      <c r="C192" s="11"/>
      <c r="D192" s="7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 x14ac:dyDescent="0.25">
      <c r="A196" s="24"/>
      <c r="B196" s="17"/>
      <c r="C196" s="8"/>
      <c r="D196" s="18" t="s">
        <v>33</v>
      </c>
      <c r="E196" s="9"/>
      <c r="F196" s="19">
        <f>SUM(F188:F195)</f>
        <v>500</v>
      </c>
      <c r="G196" s="19">
        <f t="shared" ref="G196:J196" si="78">SUM(G188:G195)</f>
        <v>27.26</v>
      </c>
      <c r="H196" s="19">
        <f t="shared" si="78"/>
        <v>6.83</v>
      </c>
      <c r="I196" s="19">
        <f t="shared" si="78"/>
        <v>141.85</v>
      </c>
      <c r="J196" s="19">
        <f t="shared" si="78"/>
        <v>582</v>
      </c>
      <c r="K196" s="25"/>
      <c r="L196" s="19">
        <f t="shared" ref="L196" si="79">SUM(L188:L195)</f>
        <v>0</v>
      </c>
    </row>
    <row r="197" spans="1:12" ht="15" x14ac:dyDescent="0.25">
      <c r="A197" s="26">
        <f>A188</f>
        <v>2</v>
      </c>
      <c r="B197" s="13">
        <f>B188</f>
        <v>5</v>
      </c>
      <c r="C197" s="10" t="s">
        <v>25</v>
      </c>
      <c r="D197" s="7" t="s">
        <v>26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27</v>
      </c>
      <c r="E198" s="42" t="s">
        <v>52</v>
      </c>
      <c r="F198" s="43">
        <v>200</v>
      </c>
      <c r="G198" s="43">
        <v>2.35</v>
      </c>
      <c r="H198" s="43">
        <v>3.91</v>
      </c>
      <c r="I198" s="43">
        <v>14.2</v>
      </c>
      <c r="J198" s="43">
        <v>103</v>
      </c>
      <c r="K198" s="44">
        <v>148</v>
      </c>
      <c r="L198" s="43"/>
    </row>
    <row r="199" spans="1:12" ht="15" x14ac:dyDescent="0.25">
      <c r="A199" s="23"/>
      <c r="B199" s="15"/>
      <c r="C199" s="11"/>
      <c r="D199" s="7" t="s">
        <v>28</v>
      </c>
      <c r="E199" s="42" t="s">
        <v>79</v>
      </c>
      <c r="F199" s="43">
        <v>220</v>
      </c>
      <c r="G199" s="43">
        <v>14.08</v>
      </c>
      <c r="H199" s="43">
        <v>23.32</v>
      </c>
      <c r="I199" s="43">
        <v>27.6</v>
      </c>
      <c r="J199" s="43">
        <v>355</v>
      </c>
      <c r="K199" s="44" t="s">
        <v>43</v>
      </c>
      <c r="L199" s="43"/>
    </row>
    <row r="200" spans="1:12" ht="15" x14ac:dyDescent="0.25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30</v>
      </c>
      <c r="E201" s="42" t="s">
        <v>82</v>
      </c>
      <c r="F201" s="43">
        <v>200</v>
      </c>
      <c r="G201" s="43">
        <v>0.2</v>
      </c>
      <c r="H201" s="43">
        <v>0.02</v>
      </c>
      <c r="I201" s="43">
        <v>15</v>
      </c>
      <c r="J201" s="43">
        <v>61</v>
      </c>
      <c r="K201" s="44">
        <v>685</v>
      </c>
      <c r="L201" s="43"/>
    </row>
    <row r="202" spans="1:12" ht="15" x14ac:dyDescent="0.25">
      <c r="A202" s="23"/>
      <c r="B202" s="15"/>
      <c r="C202" s="11"/>
      <c r="D202" s="7" t="s">
        <v>31</v>
      </c>
      <c r="E202" s="42" t="s">
        <v>47</v>
      </c>
      <c r="F202" s="43">
        <v>50</v>
      </c>
      <c r="G202" s="43">
        <v>4</v>
      </c>
      <c r="H202" s="43">
        <v>0.5</v>
      </c>
      <c r="I202" s="43">
        <v>25</v>
      </c>
      <c r="J202" s="43">
        <v>120</v>
      </c>
      <c r="K202" s="44"/>
      <c r="L202" s="43"/>
    </row>
    <row r="203" spans="1:12" ht="15" x14ac:dyDescent="0.25">
      <c r="A203" s="23"/>
      <c r="B203" s="15"/>
      <c r="C203" s="11"/>
      <c r="D203" s="7" t="s">
        <v>32</v>
      </c>
      <c r="E203" s="42" t="s">
        <v>54</v>
      </c>
      <c r="F203" s="43">
        <v>30</v>
      </c>
      <c r="G203" s="43">
        <v>2.4</v>
      </c>
      <c r="H203" s="43">
        <v>0.3</v>
      </c>
      <c r="I203" s="43">
        <v>13.5</v>
      </c>
      <c r="J203" s="43">
        <v>66</v>
      </c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700</v>
      </c>
      <c r="G206" s="19">
        <f t="shared" ref="G206:J206" si="80">SUM(G197:G205)</f>
        <v>23.029999999999998</v>
      </c>
      <c r="H206" s="19">
        <f t="shared" si="80"/>
        <v>28.05</v>
      </c>
      <c r="I206" s="19">
        <f t="shared" si="80"/>
        <v>95.3</v>
      </c>
      <c r="J206" s="19">
        <f t="shared" si="80"/>
        <v>705</v>
      </c>
      <c r="K206" s="25"/>
      <c r="L206" s="19">
        <f t="shared" ref="L206" si="81">SUM(L197:L205)</f>
        <v>0</v>
      </c>
    </row>
    <row r="207" spans="1:12" ht="15.75" thickBot="1" x14ac:dyDescent="0.25">
      <c r="A207" s="29">
        <f>A188</f>
        <v>2</v>
      </c>
      <c r="B207" s="30">
        <f>B188</f>
        <v>5</v>
      </c>
      <c r="C207" s="51" t="s">
        <v>4</v>
      </c>
      <c r="D207" s="52"/>
      <c r="E207" s="31"/>
      <c r="F207" s="32">
        <f>F196+F206</f>
        <v>1200</v>
      </c>
      <c r="G207" s="32">
        <f t="shared" ref="G207" si="82">G196+G206</f>
        <v>50.29</v>
      </c>
      <c r="H207" s="32">
        <f t="shared" ref="H207" si="83">H196+H206</f>
        <v>34.880000000000003</v>
      </c>
      <c r="I207" s="32">
        <f t="shared" ref="I207" si="84">I196+I206</f>
        <v>237.14999999999998</v>
      </c>
      <c r="J207" s="32">
        <f t="shared" ref="J207:L207" si="85">J196+J206</f>
        <v>1287</v>
      </c>
      <c r="K207" s="32"/>
      <c r="L207" s="32">
        <f t="shared" si="85"/>
        <v>0</v>
      </c>
    </row>
    <row r="208" spans="1:12" ht="13.5" thickBot="1" x14ac:dyDescent="0.25">
      <c r="A208" s="27"/>
      <c r="B208" s="28"/>
      <c r="C208" s="56" t="s">
        <v>5</v>
      </c>
      <c r="D208" s="56"/>
      <c r="E208" s="56"/>
      <c r="F208" s="34">
        <f>SUMIF($C:$C,"Итого за день:",F:F)/COUNTIFS($C:$C,"Итого за день:",F:F,"&gt;0")</f>
        <v>1214.0999999999999</v>
      </c>
      <c r="G208" s="34">
        <f>SUMIF($C:$C,"Итого за день:",G:G)/COUNTIFS($C:$C,"Итого за день:",G:G,"&gt;0")</f>
        <v>46.256</v>
      </c>
      <c r="H208" s="34">
        <f>SUMIF($C:$C,"Итого за день:",H:H)/COUNTIFS($C:$C,"Итого за день:",H:H,"&gt;0")</f>
        <v>33.654000000000003</v>
      </c>
      <c r="I208" s="34">
        <f>SUMIF($C:$C,"Итого за день:",I:I)/COUNTIFS($C:$C,"Итого за день:",I:I,"&gt;0")</f>
        <v>197.69499999999999</v>
      </c>
      <c r="J208" s="34">
        <f>SUMIF($C:$C,"Итого за день:",J:J)/COUNTIFS($C:$C,"Итого за день:",J:J,"&gt;0")</f>
        <v>1269.5</v>
      </c>
      <c r="K208" s="34"/>
      <c r="L208" s="34" t="e">
        <f>SUMIF($C:$C,"Итого за день:",L:L)/COUNTIFS($C:$C,"Итого за день:",L:L,"&gt;0")</f>
        <v>#DIV/0!</v>
      </c>
    </row>
  </sheetData>
  <mergeCells count="14">
    <mergeCell ref="C208:E208"/>
    <mergeCell ref="C207:D207"/>
    <mergeCell ref="C126:D126"/>
    <mergeCell ref="C146:D146"/>
    <mergeCell ref="C167:D167"/>
    <mergeCell ref="C187:D187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2025-01-15T04:50:22Z</dcterms:modified>
</cp:coreProperties>
</file>